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4. ADOMÁNYOK_EPTK\Adományok\"/>
    </mc:Choice>
  </mc:AlternateContent>
  <xr:revisionPtr revIDLastSave="0" documentId="13_ncr:1_{78C2C169-AAE6-4771-AA37-3F3FCEB9810E}" xr6:coauthVersionLast="36" xr6:coauthVersionMax="47" xr10:uidLastSave="{00000000-0000-0000-0000-000000000000}"/>
  <bookViews>
    <workbookView xWindow="0" yWindow="0" windowWidth="12705" windowHeight="8625" xr2:uid="{00000000-000D-0000-FFFF-FFFF00000000}"/>
  </bookViews>
  <sheets>
    <sheet name="OKFŐ-s engedélyeztetésű" sheetId="1" r:id="rId1"/>
    <sheet name="nem OKFŐ-s engedélyeztetésű" sheetId="2" r:id="rId2"/>
    <sheet name="kérdéses" sheetId="3" state="hidden" r:id="rId3"/>
  </sheets>
  <definedNames>
    <definedName name="_ftn1" localSheetId="0">'OKFŐ-s engedélyeztetésű'!$B$23</definedName>
    <definedName name="_ftn2" localSheetId="0">'OKFŐ-s engedélyeztetésű'!$B$24</definedName>
    <definedName name="_ftn3" localSheetId="0">'OKFŐ-s engedélyeztetésű'!$B$25</definedName>
    <definedName name="_ftn4" localSheetId="0">'OKFŐ-s engedélyeztetésű'!$B$26</definedName>
    <definedName name="_ftnref1" localSheetId="0">'OKFŐ-s engedélyeztetésű'!$F$2</definedName>
    <definedName name="_ftnref2" localSheetId="0">'OKFŐ-s engedélyeztetésű'!$G$2</definedName>
    <definedName name="_ftnref3" localSheetId="0">'OKFŐ-s engedélyeztetésű'!$K$4</definedName>
    <definedName name="_ftnref4" localSheetId="0">'OKFŐ-s engedélyeztetésű'!$L$2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J29" i="1" s="1"/>
  <c r="L29" i="1" l="1"/>
  <c r="J30" i="1" s="1"/>
  <c r="L30" i="1" s="1"/>
  <c r="J31" i="1" s="1"/>
  <c r="J3" i="3"/>
  <c r="I3" i="3"/>
  <c r="H3" i="3"/>
  <c r="H3" i="2" l="1"/>
  <c r="I3" i="2"/>
  <c r="J3" i="2"/>
  <c r="I3" i="1" l="1"/>
  <c r="J3" i="1"/>
  <c r="H3" i="1"/>
</calcChain>
</file>

<file path=xl/sharedStrings.xml><?xml version="1.0" encoding="utf-8"?>
<sst xmlns="http://schemas.openxmlformats.org/spreadsheetml/2006/main" count="283" uniqueCount="136">
  <si>
    <t>piaci érték (Ft)</t>
  </si>
  <si>
    <t>[1] Magánszemély, egyéni vállalkozó, őstermelő: M, Önkormányzat vagy önkormányzati költségvetési szerv: Ö, A Polgári Törvénykönyvről szóló 2013. évi V. törvény 3:88. §-a szerinti gazdasági társaság (például kft., rt. stb.): G, Az egyesülési jogról, a közhasznú jogállásról, valamint a civil szervezetek működéséről és támogatásáról szóló 2011. évi CLXXV. törvény alapján létrejött szervezet (például alapítvány, egyesület stb.): C, Egyház: E, Külföldi adományozó: K, A fentiekbe nem sorolható egyéb adományozó: N</t>
  </si>
  <si>
    <t>[2] Megnevezése, rövid leírása.</t>
  </si>
  <si>
    <t>[3] Pénzadomány: P, Természetbeni adomány: T</t>
  </si>
  <si>
    <t>[4] Gépjármű (gépjármű, üzemanyag, biztosítás stb.): G, Informatika: I, Épület, építmény (például felújítási, karbantartási, üzemeltetési célú anyag, pénzszolgáltatás): É, Szakmai [például biztonsági (térfigyelő kamera), szakmai felszerelés és anyag stb.]: B, Szakmai rendezvény: R, Személyi (jutalom, gyermeknap, üdülés stb.): S, Ingatlan, az ingatlanhoz kapcsolódó vagyoni értékű jog: V, h) A fentiekbe nem sorolható egyéb adomány: N</t>
  </si>
  <si>
    <t>Az adomány kedvezményezettje</t>
  </si>
  <si>
    <t>Az adományozó neve, címe</t>
  </si>
  <si>
    <t>Az adományozó adószáma vagy adóazonosító jele</t>
  </si>
  <si>
    <t>Az adományozó kódja[1]</t>
  </si>
  <si>
    <t>Az adomány tárgya[2]</t>
  </si>
  <si>
    <t>Az adomány értéke (Ft)</t>
  </si>
  <si>
    <t>nettó könyv szerinti érték (Ft)</t>
  </si>
  <si>
    <t>Pénz vagy természetbeni adomány[3]</t>
  </si>
  <si>
    <t>Az adomány szakmai besorolása[4]</t>
  </si>
  <si>
    <t xml:space="preserve">Felterjesztő szerv 
</t>
  </si>
  <si>
    <r>
      <t>bruttó könyv szerinti érték (Ft) 
(nettó</t>
    </r>
    <r>
      <rPr>
        <sz val="9"/>
        <color theme="1"/>
        <rFont val="Symbol"/>
        <family val="1"/>
        <charset val="2"/>
      </rPr>
      <t xml:space="preserve"> </t>
    </r>
    <r>
      <rPr>
        <sz val="9"/>
        <color theme="1"/>
        <rFont val="Calibri"/>
        <family val="2"/>
        <charset val="238"/>
        <scheme val="minor"/>
      </rPr>
      <t>bekerülési érték)</t>
    </r>
  </si>
  <si>
    <t>Országos Onkológiai Intézet</t>
  </si>
  <si>
    <t>Kékgolyó a Daganatos Betegekért Alapítvány, 1122 Budapest, Ráth György u. 7-9.</t>
  </si>
  <si>
    <t>19347019-1-43</t>
  </si>
  <si>
    <t>C</t>
  </si>
  <si>
    <t>WP4010 Elektromos kerekesszék - összecsukható - 4 db</t>
  </si>
  <si>
    <t>T</t>
  </si>
  <si>
    <t>B</t>
  </si>
  <si>
    <t>Patológiai elemzőszoftver - 2 db</t>
  </si>
  <si>
    <t>N</t>
  </si>
  <si>
    <t>Assembly ThinkBook 16 G6 IRL – 9 db, LG 24 MP60G-B 24 LED monitor – 10 db és egyéb tartozékok</t>
  </si>
  <si>
    <t>Napfény a Beteg Gyermekekért, a Rászorultakért Közhasznú Alapítvány, 1066 Budapest, Teréz körút 48. III.em 16.a</t>
  </si>
  <si>
    <t>18393835-1-42</t>
  </si>
  <si>
    <t>I</t>
  </si>
  <si>
    <t>Pfizer Gyógyszerkereskedelmi Korlátolt Felelősségű Társaság</t>
  </si>
  <si>
    <t>10591060-2-44</t>
  </si>
  <si>
    <t>G</t>
  </si>
  <si>
    <t>Eliquis 5mg filmtabletta - 36 doboz, Eliquis 2,5 mg filmtabletta – 7 doboz</t>
  </si>
  <si>
    <t>Sofmedica Hungary Kft, 1122 Budapest, Ráth György u. 56</t>
  </si>
  <si>
    <t>29296574-2-43</t>
  </si>
  <si>
    <t>FUJI SYNAPSE 3D Thoracic Surgery műtéttervező szoftver – 1 db</t>
  </si>
  <si>
    <t>Megjegyzés</t>
  </si>
  <si>
    <t>Iktatószám</t>
  </si>
  <si>
    <t>OOI/Stratégia/00187-1/2024</t>
  </si>
  <si>
    <t>OOI/Stratégia/00121-1/2024</t>
  </si>
  <si>
    <t>OOI/Stratégia/00186-1/2024</t>
  </si>
  <si>
    <t>OOI/Stratégia/00185-1/2024</t>
  </si>
  <si>
    <t>Szerződés kötés</t>
  </si>
  <si>
    <t>Dr. Sávolt Ákos</t>
  </si>
  <si>
    <t>Jávor Katalin
06 30 556 7666
katalin.javor@pfizer.com</t>
  </si>
  <si>
    <t>Sotonyi Sára - Sofmedica
+36 20 492 3787
sara.sotonyi@sofmedica.com</t>
  </si>
  <si>
    <t>1.</t>
  </si>
  <si>
    <t>2.</t>
  </si>
  <si>
    <t>3.</t>
  </si>
  <si>
    <t>5.</t>
  </si>
  <si>
    <t>4.</t>
  </si>
  <si>
    <t>6.</t>
  </si>
  <si>
    <t>Várótermi padok</t>
  </si>
  <si>
    <t>Fagyasztószekrény</t>
  </si>
  <si>
    <t>OOI/Stratégia/00251-1/2024</t>
  </si>
  <si>
    <t>OOI/Stratégia/00251-2/2024</t>
  </si>
  <si>
    <t>Sorszám</t>
  </si>
  <si>
    <t>Központi műtő</t>
  </si>
  <si>
    <t>Sug.Diagnosztika</t>
  </si>
  <si>
    <t>Mellkassebészet</t>
  </si>
  <si>
    <t>Műsz.o. / Gondnokság / Betegszállítás</t>
  </si>
  <si>
    <t>Patológia</t>
  </si>
  <si>
    <t>Gyógyszertár</t>
  </si>
  <si>
    <t>Alapítványi elérhetőség</t>
  </si>
  <si>
    <t>Az adomány szakmai besorolása [4]</t>
  </si>
  <si>
    <t>Pénz vagy természetbeni adomány [3]</t>
  </si>
  <si>
    <t>Az adomány tárgya [2]</t>
  </si>
  <si>
    <t>Sugárterápiás osztály</t>
  </si>
  <si>
    <t>Ilcsi Szépítő Füvek Kft</t>
  </si>
  <si>
    <t>12688470-2-41</t>
  </si>
  <si>
    <t>RadioSkin Testápoló csomag</t>
  </si>
  <si>
    <t>OOI/Stratégia/00118-1/2024</t>
  </si>
  <si>
    <t>Molnár Ferenc üv.
+36-1-200-5603</t>
  </si>
  <si>
    <t>SurgiTrend operatőri szék</t>
  </si>
  <si>
    <t>Carl Zeiss Technika Kft</t>
  </si>
  <si>
    <t>Igaz Antal Gábor üv.</t>
  </si>
  <si>
    <t>10548756-2-13</t>
  </si>
  <si>
    <t>Onkoterápia Alapítvány</t>
  </si>
  <si>
    <t>16 db tárgyalószék</t>
  </si>
  <si>
    <t>dr. Rosta András</t>
  </si>
  <si>
    <t>Külföldi adomány!!!</t>
  </si>
  <si>
    <t>100 csomag 
Kötő és horgoó fonal, horgolótű</t>
  </si>
  <si>
    <t>Jamniczky-Kaszás Dóra</t>
  </si>
  <si>
    <t>EWE Foundation</t>
  </si>
  <si>
    <t>OOI/Stratégia/00122-1/2024</t>
  </si>
  <si>
    <t>OKFŐ részére beküldve: 2024.04.05
OKFŐ elfogadta: 2024.05.30</t>
  </si>
  <si>
    <t>OKFŐ részére beküldve: 2024.04.05
OKFŐ elfogadta: 2024.05.09</t>
  </si>
  <si>
    <t>OKFŐ részére beküldve: 2024.04.05 
OKFŐ elfogadta: 2024.04.25</t>
  </si>
  <si>
    <t>OKFŐ részére beküldve: 2024.02.08
Hiánypótlás beküldve: 2024.02.20
OKFŐ elfogadta: 2024.03.21.</t>
  </si>
  <si>
    <t>Rendben</t>
  </si>
  <si>
    <t>OKFŐ részére beküldve: 2024.04.05
OKFŐ elfogadta: 2024.06.14
(OOI IT nem tud róla)</t>
  </si>
  <si>
    <t>OKFŐ részére beküldve: 2024.03.19
OKFŐ elfogadta: 2024.06.14
(OOI IT nem tud róla)</t>
  </si>
  <si>
    <t>25562431-1-41</t>
  </si>
  <si>
    <t>Gömöri János info@napfenyalapitvany.hu 
 +36-20-343-1421</t>
  </si>
  <si>
    <t>Robotsebészet bevezetése Magyarországon témájú dokumentumfilm</t>
  </si>
  <si>
    <t>Belgyógyászat "A"</t>
  </si>
  <si>
    <t>Amasszi kft</t>
  </si>
  <si>
    <t>Vérnyomásmérők</t>
  </si>
  <si>
    <t>Bőrgyógyászat</t>
  </si>
  <si>
    <t>P</t>
  </si>
  <si>
    <t>M</t>
  </si>
  <si>
    <t>Pénzadomány, a munkaidőn túli preventív szűrések biztosítása</t>
  </si>
  <si>
    <t>É</t>
  </si>
  <si>
    <t>Dr. Masszi András</t>
  </si>
  <si>
    <t>Dr. Takácsi-Nagy Zoltán József</t>
  </si>
  <si>
    <t>Hessling Erika</t>
  </si>
  <si>
    <t>OOI.Ált.06348-1/2024</t>
  </si>
  <si>
    <t>OOI JSZ-00401-/2024</t>
  </si>
  <si>
    <t>Szabó József</t>
  </si>
  <si>
    <t>Intenzív</t>
  </si>
  <si>
    <t>Távirányítós TV</t>
  </si>
  <si>
    <t>Vass Tamás</t>
  </si>
  <si>
    <t>Belgyógyászat</t>
  </si>
  <si>
    <t>OOI JSZ00411-1/2024</t>
  </si>
  <si>
    <t>OOI.Ált.06446-1/2024</t>
  </si>
  <si>
    <t>írassuk alá a beteggel előre</t>
  </si>
  <si>
    <t>OKFŐ részére beküldve: 2024.07.02
még folyamatban szeptemberre várható 2024.08.07</t>
  </si>
  <si>
    <t>OKFŐ részére beküldve: 2024.07.03
még folyamatban szeptemberre várható 2024.08.07
árubeérkezett, padok kihelyezve a 14-es épület alagsorba</t>
  </si>
  <si>
    <t>OOI JSZ 00319-1/2024</t>
  </si>
  <si>
    <t>OKFŐ részére elküldve 2024.07.30
még folyamatban szeptemberre várható 2024.08.07</t>
  </si>
  <si>
    <t>OKFŐ részére elküldve 2024.08.02
még folyamatban szeptemberre várható 2024.08.07</t>
  </si>
  <si>
    <t>1 db Ágyneműtartós rugós fotelágy</t>
  </si>
  <si>
    <t>5 db Irodai forgószék</t>
  </si>
  <si>
    <t>14 db Datalogic Quickscan vonalkódolvasó</t>
  </si>
  <si>
    <t>VS-CNVDx-SNU license (Golden Helix)</t>
  </si>
  <si>
    <t>9 720 000
27.000 USD</t>
  </si>
  <si>
    <t>Sugárterápia</t>
  </si>
  <si>
    <t>Számítástechnika</t>
  </si>
  <si>
    <t>Molekuláris genetika</t>
  </si>
  <si>
    <t>19347019-1-44</t>
  </si>
  <si>
    <t>Nyilatkozat aláíratás 08.26-ától</t>
  </si>
  <si>
    <t>még döntés alatt</t>
  </si>
  <si>
    <t>Anamed kéziműszerek</t>
  </si>
  <si>
    <t>kb. 8,5 Mft</t>
  </si>
  <si>
    <t>Étkező székek</t>
  </si>
  <si>
    <t>OKFŐ részére beküldve: 2024.08.14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</si>
</sst>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Symbol"/>
      <family val="1"/>
      <charset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1" fillId="0" borderId="1" xfId="2" applyNumberFormat="1" applyFont="1" applyBorder="1" applyAlignment="1">
      <alignment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165" fontId="0" fillId="0" borderId="0" xfId="2" applyNumberFormat="1" applyFont="1"/>
    <xf numFmtId="0" fontId="1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165" fontId="1" fillId="0" borderId="1" xfId="2" applyNumberFormat="1" applyFont="1" applyBorder="1"/>
    <xf numFmtId="0" fontId="1" fillId="0" borderId="1" xfId="0" applyFont="1" applyBorder="1" applyAlignment="1">
      <alignment wrapText="1"/>
    </xf>
    <xf numFmtId="165" fontId="1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165" fontId="7" fillId="2" borderId="1" xfId="2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2" applyNumberFormat="1" applyFont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5" fontId="1" fillId="0" borderId="0" xfId="2" applyNumberFormat="1" applyFont="1" applyBorder="1"/>
    <xf numFmtId="166" fontId="1" fillId="0" borderId="0" xfId="2" applyNumberFormat="1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166" fontId="1" fillId="0" borderId="1" xfId="2" applyNumberFormat="1" applyFont="1" applyBorder="1" applyAlignment="1">
      <alignment horizontal="right" vertical="center" wrapText="1"/>
    </xf>
    <xf numFmtId="166" fontId="1" fillId="0" borderId="1" xfId="2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6" fontId="1" fillId="0" borderId="0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Ezres" xfId="2" builtinId="3"/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5" x14ac:dyDescent="0.25"/>
  <cols>
    <col min="2" max="2" width="15" customWidth="1"/>
    <col min="3" max="3" width="19.42578125" customWidth="1"/>
    <col min="4" max="4" width="24.42578125" customWidth="1"/>
    <col min="5" max="5" width="16.7109375" customWidth="1"/>
    <col min="6" max="6" width="14.7109375" customWidth="1"/>
    <col min="7" max="7" width="18.140625" customWidth="1"/>
    <col min="8" max="8" width="20.140625" style="9" customWidth="1"/>
    <col min="9" max="9" width="17.5703125" customWidth="1"/>
    <col min="10" max="10" width="13.7109375" customWidth="1"/>
    <col min="11" max="11" width="13.5703125" style="6" customWidth="1"/>
    <col min="12" max="12" width="12.140625" style="6" customWidth="1"/>
    <col min="13" max="13" width="22.5703125" style="6" bestFit="1" customWidth="1"/>
    <col min="14" max="14" width="33.85546875" bestFit="1" customWidth="1"/>
    <col min="15" max="15" width="13.140625" customWidth="1"/>
    <col min="16" max="16" width="24.42578125" style="29" customWidth="1"/>
  </cols>
  <sheetData>
    <row r="1" spans="1:16" ht="48" customHeight="1" x14ac:dyDescent="0.25">
      <c r="A1" s="69" t="s">
        <v>56</v>
      </c>
      <c r="B1" s="72" t="s">
        <v>14</v>
      </c>
      <c r="C1" s="74" t="s">
        <v>5</v>
      </c>
      <c r="D1" s="73" t="s">
        <v>6</v>
      </c>
      <c r="E1" s="73" t="s">
        <v>7</v>
      </c>
      <c r="F1" s="73" t="s">
        <v>8</v>
      </c>
      <c r="G1" s="73" t="s">
        <v>9</v>
      </c>
      <c r="H1" s="73" t="s">
        <v>10</v>
      </c>
      <c r="I1" s="73"/>
      <c r="J1" s="73"/>
      <c r="K1" s="73" t="s">
        <v>12</v>
      </c>
      <c r="L1" s="73" t="s">
        <v>13</v>
      </c>
      <c r="M1" s="77" t="s">
        <v>37</v>
      </c>
      <c r="N1" s="76" t="s">
        <v>36</v>
      </c>
      <c r="O1" s="80" t="s">
        <v>42</v>
      </c>
      <c r="P1" s="80" t="s">
        <v>63</v>
      </c>
    </row>
    <row r="2" spans="1:16" ht="42" customHeight="1" x14ac:dyDescent="0.25">
      <c r="A2" s="70"/>
      <c r="B2" s="72"/>
      <c r="C2" s="75"/>
      <c r="D2" s="73"/>
      <c r="E2" s="73"/>
      <c r="F2" s="73"/>
      <c r="G2" s="73"/>
      <c r="H2" s="7" t="s">
        <v>15</v>
      </c>
      <c r="I2" s="1" t="s">
        <v>11</v>
      </c>
      <c r="J2" s="1" t="s">
        <v>0</v>
      </c>
      <c r="K2" s="73"/>
      <c r="L2" s="73"/>
      <c r="M2" s="78"/>
      <c r="N2" s="76"/>
      <c r="O2" s="80"/>
      <c r="P2" s="80"/>
    </row>
    <row r="3" spans="1:16" s="20" customFormat="1" x14ac:dyDescent="0.25">
      <c r="B3" s="18"/>
      <c r="C3" s="19"/>
      <c r="D3" s="19"/>
      <c r="E3" s="19"/>
      <c r="F3" s="19"/>
      <c r="G3" s="19"/>
      <c r="H3" s="22">
        <f>SUM(H4:H11)</f>
        <v>0</v>
      </c>
      <c r="I3" s="22">
        <f>SUM(I4:I11)</f>
        <v>0</v>
      </c>
      <c r="J3" s="22">
        <f>SUM(J4:J11)</f>
        <v>40095735</v>
      </c>
      <c r="K3" s="19"/>
      <c r="L3" s="19"/>
      <c r="M3" s="21"/>
      <c r="P3" s="27"/>
    </row>
    <row r="4" spans="1:16" s="12" customFormat="1" ht="36" x14ac:dyDescent="0.25">
      <c r="A4" s="4" t="s">
        <v>46</v>
      </c>
      <c r="B4" s="36" t="s">
        <v>16</v>
      </c>
      <c r="C4" s="36" t="s">
        <v>60</v>
      </c>
      <c r="D4" s="39" t="s">
        <v>17</v>
      </c>
      <c r="E4" s="5" t="s">
        <v>18</v>
      </c>
      <c r="F4" s="5" t="s">
        <v>19</v>
      </c>
      <c r="G4" s="10" t="s">
        <v>20</v>
      </c>
      <c r="H4" s="8"/>
      <c r="I4" s="8"/>
      <c r="J4" s="8">
        <v>1343945</v>
      </c>
      <c r="K4" s="11" t="s">
        <v>21</v>
      </c>
      <c r="L4" s="5" t="s">
        <v>22</v>
      </c>
      <c r="M4" s="23" t="s">
        <v>40</v>
      </c>
      <c r="N4" s="23" t="s">
        <v>85</v>
      </c>
      <c r="O4" s="33">
        <v>45471</v>
      </c>
      <c r="P4" s="28" t="s">
        <v>43</v>
      </c>
    </row>
    <row r="5" spans="1:16" s="14" customFormat="1" ht="60" x14ac:dyDescent="0.2">
      <c r="A5" s="4" t="s">
        <v>47</v>
      </c>
      <c r="B5" s="36" t="s">
        <v>16</v>
      </c>
      <c r="C5" s="36" t="s">
        <v>59</v>
      </c>
      <c r="D5" s="39" t="s">
        <v>17</v>
      </c>
      <c r="E5" s="5" t="s">
        <v>18</v>
      </c>
      <c r="F5" s="5" t="s">
        <v>19</v>
      </c>
      <c r="G5" s="13" t="s">
        <v>94</v>
      </c>
      <c r="H5" s="8"/>
      <c r="I5" s="8"/>
      <c r="J5" s="8">
        <v>350000</v>
      </c>
      <c r="K5" s="5" t="s">
        <v>21</v>
      </c>
      <c r="L5" s="5" t="s">
        <v>24</v>
      </c>
      <c r="M5" s="23" t="s">
        <v>41</v>
      </c>
      <c r="N5" s="23" t="s">
        <v>86</v>
      </c>
      <c r="O5" s="33">
        <v>45467</v>
      </c>
      <c r="P5" s="28" t="s">
        <v>43</v>
      </c>
    </row>
    <row r="6" spans="1:16" s="14" customFormat="1" ht="48" x14ac:dyDescent="0.2">
      <c r="A6" s="4" t="s">
        <v>48</v>
      </c>
      <c r="B6" s="36" t="s">
        <v>16</v>
      </c>
      <c r="C6" s="36" t="s">
        <v>61</v>
      </c>
      <c r="D6" s="39" t="s">
        <v>17</v>
      </c>
      <c r="E6" s="5" t="s">
        <v>18</v>
      </c>
      <c r="F6" s="5" t="s">
        <v>19</v>
      </c>
      <c r="G6" s="10" t="s">
        <v>23</v>
      </c>
      <c r="H6" s="17"/>
      <c r="I6" s="17"/>
      <c r="J6" s="26">
        <v>3953510</v>
      </c>
      <c r="K6" s="4" t="s">
        <v>21</v>
      </c>
      <c r="L6" s="4" t="s">
        <v>28</v>
      </c>
      <c r="M6" s="23" t="s">
        <v>39</v>
      </c>
      <c r="N6" s="23" t="s">
        <v>90</v>
      </c>
      <c r="O6" s="33">
        <v>45478</v>
      </c>
      <c r="P6" s="28" t="s">
        <v>43</v>
      </c>
    </row>
    <row r="7" spans="1:16" s="14" customFormat="1" ht="60" x14ac:dyDescent="0.2">
      <c r="A7" s="4" t="s">
        <v>50</v>
      </c>
      <c r="B7" s="36" t="s">
        <v>16</v>
      </c>
      <c r="C7" s="36" t="s">
        <v>16</v>
      </c>
      <c r="D7" s="47" t="s">
        <v>26</v>
      </c>
      <c r="E7" s="5" t="s">
        <v>27</v>
      </c>
      <c r="F7" s="5" t="s">
        <v>19</v>
      </c>
      <c r="G7" s="16" t="s">
        <v>25</v>
      </c>
      <c r="H7" s="17"/>
      <c r="I7" s="17"/>
      <c r="J7" s="26">
        <v>5000303</v>
      </c>
      <c r="K7" s="4" t="s">
        <v>21</v>
      </c>
      <c r="L7" s="4" t="s">
        <v>28</v>
      </c>
      <c r="M7" s="23" t="s">
        <v>38</v>
      </c>
      <c r="N7" s="23" t="s">
        <v>87</v>
      </c>
      <c r="O7" s="33">
        <v>45461</v>
      </c>
      <c r="P7" s="38" t="s">
        <v>93</v>
      </c>
    </row>
    <row r="8" spans="1:16" s="14" customFormat="1" ht="60" x14ac:dyDescent="0.2">
      <c r="A8" s="4" t="s">
        <v>49</v>
      </c>
      <c r="B8" s="36" t="s">
        <v>16</v>
      </c>
      <c r="C8" s="36" t="s">
        <v>62</v>
      </c>
      <c r="D8" s="39" t="s">
        <v>29</v>
      </c>
      <c r="E8" s="5" t="s">
        <v>30</v>
      </c>
      <c r="F8" s="5" t="s">
        <v>31</v>
      </c>
      <c r="G8" s="1" t="s">
        <v>32</v>
      </c>
      <c r="H8" s="17"/>
      <c r="I8" s="17"/>
      <c r="J8" s="26">
        <v>788319</v>
      </c>
      <c r="K8" s="4" t="s">
        <v>21</v>
      </c>
      <c r="L8" s="4" t="s">
        <v>22</v>
      </c>
      <c r="M8" s="24" t="s">
        <v>118</v>
      </c>
      <c r="N8" s="23" t="s">
        <v>88</v>
      </c>
      <c r="O8" s="33">
        <v>45481</v>
      </c>
      <c r="P8" s="38" t="s">
        <v>44</v>
      </c>
    </row>
    <row r="9" spans="1:16" s="14" customFormat="1" ht="48" x14ac:dyDescent="0.2">
      <c r="A9" s="4" t="s">
        <v>51</v>
      </c>
      <c r="B9" s="36" t="s">
        <v>16</v>
      </c>
      <c r="C9" s="36" t="s">
        <v>59</v>
      </c>
      <c r="D9" s="39" t="s">
        <v>33</v>
      </c>
      <c r="E9" s="5" t="s">
        <v>34</v>
      </c>
      <c r="F9" s="5" t="s">
        <v>31</v>
      </c>
      <c r="G9" s="16" t="s">
        <v>35</v>
      </c>
      <c r="H9" s="15"/>
      <c r="I9" s="15"/>
      <c r="J9" s="32">
        <v>26449020</v>
      </c>
      <c r="K9" s="4" t="s">
        <v>21</v>
      </c>
      <c r="L9" s="4" t="s">
        <v>28</v>
      </c>
      <c r="M9" s="24" t="s">
        <v>107</v>
      </c>
      <c r="N9" s="23" t="s">
        <v>91</v>
      </c>
      <c r="O9" s="33">
        <v>45460</v>
      </c>
      <c r="P9" s="38" t="s">
        <v>45</v>
      </c>
    </row>
    <row r="10" spans="1:16" s="14" customFormat="1" ht="60" x14ac:dyDescent="0.2">
      <c r="A10" s="4">
        <v>7</v>
      </c>
      <c r="B10" s="36" t="s">
        <v>16</v>
      </c>
      <c r="C10" s="36" t="s">
        <v>58</v>
      </c>
      <c r="D10" s="39" t="s">
        <v>17</v>
      </c>
      <c r="E10" s="31" t="s">
        <v>18</v>
      </c>
      <c r="F10" s="31" t="s">
        <v>19</v>
      </c>
      <c r="G10" s="1" t="s">
        <v>52</v>
      </c>
      <c r="H10" s="15"/>
      <c r="I10" s="15"/>
      <c r="J10" s="32">
        <v>1869639</v>
      </c>
      <c r="K10" s="30" t="s">
        <v>21</v>
      </c>
      <c r="L10" s="4" t="s">
        <v>22</v>
      </c>
      <c r="M10" s="24" t="s">
        <v>54</v>
      </c>
      <c r="N10" s="25" t="s">
        <v>117</v>
      </c>
      <c r="O10" s="34"/>
      <c r="P10" s="42" t="s">
        <v>43</v>
      </c>
    </row>
    <row r="11" spans="1:16" s="14" customFormat="1" ht="36" x14ac:dyDescent="0.2">
      <c r="A11" s="4">
        <v>8</v>
      </c>
      <c r="B11" s="36" t="s">
        <v>16</v>
      </c>
      <c r="C11" s="36" t="s">
        <v>57</v>
      </c>
      <c r="D11" s="39" t="s">
        <v>17</v>
      </c>
      <c r="E11" s="31" t="s">
        <v>18</v>
      </c>
      <c r="F11" s="31" t="s">
        <v>19</v>
      </c>
      <c r="G11" s="1" t="s">
        <v>53</v>
      </c>
      <c r="H11" s="15"/>
      <c r="I11" s="15"/>
      <c r="J11" s="32">
        <v>340999</v>
      </c>
      <c r="K11" s="30" t="s">
        <v>21</v>
      </c>
      <c r="L11" s="4" t="s">
        <v>22</v>
      </c>
      <c r="M11" s="24" t="s">
        <v>55</v>
      </c>
      <c r="N11" s="25" t="s">
        <v>116</v>
      </c>
      <c r="O11" s="34"/>
      <c r="P11" s="42" t="s">
        <v>43</v>
      </c>
    </row>
    <row r="12" spans="1:16" ht="36" x14ac:dyDescent="0.25">
      <c r="A12" s="35">
        <v>9</v>
      </c>
      <c r="B12" s="36" t="s">
        <v>16</v>
      </c>
      <c r="C12" s="36" t="s">
        <v>112</v>
      </c>
      <c r="D12" s="39" t="s">
        <v>77</v>
      </c>
      <c r="E12" s="36">
        <v>1806457743</v>
      </c>
      <c r="F12" s="36" t="s">
        <v>19</v>
      </c>
      <c r="G12" s="10" t="s">
        <v>78</v>
      </c>
      <c r="H12" s="17"/>
      <c r="I12" s="17"/>
      <c r="J12" s="26">
        <v>382219</v>
      </c>
      <c r="K12" s="35" t="s">
        <v>21</v>
      </c>
      <c r="L12" s="36" t="s">
        <v>22</v>
      </c>
      <c r="M12" s="48"/>
      <c r="N12" s="25" t="s">
        <v>135</v>
      </c>
      <c r="O12" s="34"/>
      <c r="P12" s="42" t="s">
        <v>79</v>
      </c>
    </row>
    <row r="13" spans="1:16" s="14" customFormat="1" ht="48" x14ac:dyDescent="0.2">
      <c r="A13" s="48">
        <v>10</v>
      </c>
      <c r="B13" s="49" t="s">
        <v>16</v>
      </c>
      <c r="C13" s="49" t="s">
        <v>98</v>
      </c>
      <c r="D13" s="39" t="s">
        <v>105</v>
      </c>
      <c r="E13" s="49">
        <v>8361042407</v>
      </c>
      <c r="F13" s="49" t="s">
        <v>100</v>
      </c>
      <c r="G13" s="1" t="s">
        <v>101</v>
      </c>
      <c r="H13" s="15"/>
      <c r="I13" s="15"/>
      <c r="J13" s="32">
        <v>300000</v>
      </c>
      <c r="K13" s="48" t="s">
        <v>99</v>
      </c>
      <c r="L13" s="48" t="s">
        <v>102</v>
      </c>
      <c r="M13" s="23" t="s">
        <v>106</v>
      </c>
      <c r="N13" s="25" t="s">
        <v>119</v>
      </c>
      <c r="O13" s="50" t="s">
        <v>115</v>
      </c>
      <c r="P13" s="10" t="s">
        <v>104</v>
      </c>
    </row>
    <row r="14" spans="1:16" s="14" customFormat="1" ht="36" x14ac:dyDescent="0.2">
      <c r="A14" s="48">
        <v>11</v>
      </c>
      <c r="B14" s="49" t="s">
        <v>16</v>
      </c>
      <c r="C14" s="49" t="s">
        <v>109</v>
      </c>
      <c r="D14" s="39" t="s">
        <v>108</v>
      </c>
      <c r="E14" s="49">
        <v>8298114183</v>
      </c>
      <c r="F14" s="49" t="s">
        <v>100</v>
      </c>
      <c r="G14" s="1" t="s">
        <v>110</v>
      </c>
      <c r="H14" s="15"/>
      <c r="I14" s="15"/>
      <c r="J14" s="32">
        <v>84999</v>
      </c>
      <c r="K14" s="48" t="s">
        <v>21</v>
      </c>
      <c r="L14" s="48" t="s">
        <v>24</v>
      </c>
      <c r="M14" s="23" t="s">
        <v>114</v>
      </c>
      <c r="N14" s="25" t="s">
        <v>120</v>
      </c>
      <c r="O14" s="48"/>
      <c r="P14" s="10" t="s">
        <v>111</v>
      </c>
    </row>
    <row r="15" spans="1:16" s="14" customFormat="1" ht="36" x14ac:dyDescent="0.2">
      <c r="A15" s="68">
        <v>12</v>
      </c>
      <c r="B15" s="52" t="s">
        <v>16</v>
      </c>
      <c r="C15" s="52" t="s">
        <v>126</v>
      </c>
      <c r="D15" s="39" t="s">
        <v>17</v>
      </c>
      <c r="E15" s="52" t="s">
        <v>18</v>
      </c>
      <c r="F15" s="52" t="s">
        <v>19</v>
      </c>
      <c r="G15" s="1" t="s">
        <v>121</v>
      </c>
      <c r="H15" s="15"/>
      <c r="I15" s="15"/>
      <c r="J15" s="32">
        <v>151990</v>
      </c>
      <c r="K15" s="51" t="s">
        <v>21</v>
      </c>
      <c r="L15" s="51" t="s">
        <v>22</v>
      </c>
      <c r="M15" s="34"/>
      <c r="N15" s="65" t="s">
        <v>130</v>
      </c>
      <c r="O15" s="34"/>
      <c r="P15" s="42" t="s">
        <v>43</v>
      </c>
    </row>
    <row r="16" spans="1:16" s="14" customFormat="1" ht="36" x14ac:dyDescent="0.2">
      <c r="A16" s="68">
        <v>13</v>
      </c>
      <c r="B16" s="52" t="s">
        <v>16</v>
      </c>
      <c r="C16" s="52" t="s">
        <v>126</v>
      </c>
      <c r="D16" s="39" t="s">
        <v>17</v>
      </c>
      <c r="E16" s="52" t="s">
        <v>18</v>
      </c>
      <c r="F16" s="52" t="s">
        <v>19</v>
      </c>
      <c r="G16" s="1" t="s">
        <v>122</v>
      </c>
      <c r="H16" s="15"/>
      <c r="I16" s="15"/>
      <c r="J16" s="32">
        <v>217500</v>
      </c>
      <c r="K16" s="51" t="s">
        <v>21</v>
      </c>
      <c r="L16" s="51" t="s">
        <v>22</v>
      </c>
      <c r="M16" s="34"/>
      <c r="N16" s="65" t="s">
        <v>130</v>
      </c>
      <c r="O16" s="34"/>
      <c r="P16" s="42" t="s">
        <v>43</v>
      </c>
    </row>
    <row r="17" spans="1:16" s="14" customFormat="1" ht="36" x14ac:dyDescent="0.2">
      <c r="A17" s="68">
        <v>14</v>
      </c>
      <c r="B17" s="52" t="s">
        <v>16</v>
      </c>
      <c r="C17" s="52" t="s">
        <v>127</v>
      </c>
      <c r="D17" s="39" t="s">
        <v>17</v>
      </c>
      <c r="E17" s="52" t="s">
        <v>18</v>
      </c>
      <c r="F17" s="52" t="s">
        <v>19</v>
      </c>
      <c r="G17" s="1" t="s">
        <v>123</v>
      </c>
      <c r="H17" s="15"/>
      <c r="I17" s="15"/>
      <c r="J17" s="32">
        <v>1066800</v>
      </c>
      <c r="K17" s="51" t="s">
        <v>21</v>
      </c>
      <c r="L17" s="51" t="s">
        <v>22</v>
      </c>
      <c r="M17" s="34"/>
      <c r="N17" s="65" t="s">
        <v>130</v>
      </c>
      <c r="O17" s="34"/>
      <c r="P17" s="42" t="s">
        <v>43</v>
      </c>
    </row>
    <row r="18" spans="1:16" s="14" customFormat="1" ht="36" x14ac:dyDescent="0.2">
      <c r="A18" s="68">
        <v>15</v>
      </c>
      <c r="B18" s="52" t="s">
        <v>16</v>
      </c>
      <c r="C18" s="52" t="s">
        <v>128</v>
      </c>
      <c r="D18" s="39" t="s">
        <v>17</v>
      </c>
      <c r="E18" s="52" t="s">
        <v>18</v>
      </c>
      <c r="F18" s="52" t="s">
        <v>19</v>
      </c>
      <c r="G18" s="1" t="s">
        <v>124</v>
      </c>
      <c r="H18" s="15"/>
      <c r="I18" s="15"/>
      <c r="J18" s="63" t="s">
        <v>125</v>
      </c>
      <c r="K18" s="51" t="s">
        <v>21</v>
      </c>
      <c r="L18" s="51" t="s">
        <v>22</v>
      </c>
      <c r="M18" s="34"/>
      <c r="N18" s="65" t="s">
        <v>130</v>
      </c>
      <c r="O18" s="34"/>
      <c r="P18" s="42" t="s">
        <v>43</v>
      </c>
    </row>
    <row r="19" spans="1:16" s="14" customFormat="1" ht="36" x14ac:dyDescent="0.2">
      <c r="A19" s="68">
        <v>16</v>
      </c>
      <c r="B19" s="52" t="s">
        <v>16</v>
      </c>
      <c r="C19" s="52" t="s">
        <v>128</v>
      </c>
      <c r="D19" s="39" t="s">
        <v>17</v>
      </c>
      <c r="E19" s="52" t="s">
        <v>129</v>
      </c>
      <c r="F19" s="52" t="s">
        <v>19</v>
      </c>
      <c r="G19" s="1" t="s">
        <v>132</v>
      </c>
      <c r="H19" s="15"/>
      <c r="I19" s="15"/>
      <c r="J19" s="64" t="s">
        <v>133</v>
      </c>
      <c r="K19" s="51" t="s">
        <v>21</v>
      </c>
      <c r="L19" s="51" t="s">
        <v>22</v>
      </c>
      <c r="M19" s="51"/>
      <c r="N19" s="66" t="s">
        <v>131</v>
      </c>
      <c r="O19" s="34"/>
      <c r="P19" s="42" t="s">
        <v>43</v>
      </c>
    </row>
    <row r="20" spans="1:16" s="14" customFormat="1" ht="36" x14ac:dyDescent="0.2">
      <c r="A20" s="68">
        <v>17</v>
      </c>
      <c r="B20" s="54" t="s">
        <v>16</v>
      </c>
      <c r="C20" s="54" t="s">
        <v>112</v>
      </c>
      <c r="D20" s="39" t="s">
        <v>77</v>
      </c>
      <c r="E20" s="54">
        <v>1806457743</v>
      </c>
      <c r="F20" s="54" t="s">
        <v>19</v>
      </c>
      <c r="G20" s="10" t="s">
        <v>134</v>
      </c>
      <c r="H20" s="15"/>
      <c r="I20" s="15"/>
      <c r="J20" s="15"/>
      <c r="K20" s="53" t="s">
        <v>21</v>
      </c>
      <c r="L20" s="53" t="s">
        <v>22</v>
      </c>
      <c r="M20" s="15"/>
      <c r="N20" s="66" t="s">
        <v>131</v>
      </c>
      <c r="O20" s="15"/>
      <c r="P20" s="42" t="s">
        <v>79</v>
      </c>
    </row>
    <row r="21" spans="1:16" s="14" customFormat="1" ht="12" x14ac:dyDescent="0.2">
      <c r="A21" s="55"/>
      <c r="B21" s="56"/>
      <c r="C21" s="56"/>
      <c r="D21" s="57"/>
      <c r="E21" s="56"/>
      <c r="F21" s="56"/>
      <c r="G21" s="58"/>
      <c r="H21" s="59"/>
      <c r="I21" s="59"/>
      <c r="J21" s="67"/>
      <c r="K21" s="55"/>
      <c r="L21" s="55"/>
      <c r="M21" s="55"/>
      <c r="N21" s="55"/>
      <c r="O21" s="61"/>
      <c r="P21" s="62"/>
    </row>
    <row r="22" spans="1:16" s="14" customFormat="1" ht="12" x14ac:dyDescent="0.2">
      <c r="A22" s="55"/>
      <c r="B22" s="56"/>
      <c r="C22" s="56"/>
      <c r="D22" s="57"/>
      <c r="E22" s="56"/>
      <c r="F22" s="56"/>
      <c r="G22" s="58"/>
      <c r="H22" s="59"/>
      <c r="I22" s="59"/>
      <c r="J22" s="60"/>
      <c r="K22" s="55"/>
      <c r="L22" s="55"/>
      <c r="M22" s="55"/>
      <c r="N22" s="55"/>
      <c r="O22" s="61"/>
      <c r="P22" s="62"/>
    </row>
    <row r="23" spans="1:16" ht="62.25" customHeight="1" x14ac:dyDescent="0.25">
      <c r="B23" s="71" t="s">
        <v>1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3"/>
    </row>
    <row r="24" spans="1:16" x14ac:dyDescent="0.25">
      <c r="B24" s="79" t="s">
        <v>2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2"/>
    </row>
    <row r="25" spans="1:16" x14ac:dyDescent="0.25">
      <c r="B25" s="79" t="s">
        <v>3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2"/>
    </row>
    <row r="26" spans="1:16" ht="48.75" customHeight="1" x14ac:dyDescent="0.25">
      <c r="B26" s="71" t="s">
        <v>4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3"/>
    </row>
    <row r="28" spans="1:16" x14ac:dyDescent="0.25">
      <c r="I28">
        <v>2021</v>
      </c>
      <c r="J28" s="45">
        <v>103472.4</v>
      </c>
      <c r="K28" s="46">
        <v>0.14499999999999999</v>
      </c>
      <c r="L28" s="46">
        <f>+J28*K28</f>
        <v>15003.497999999998</v>
      </c>
    </row>
    <row r="29" spans="1:16" x14ac:dyDescent="0.25">
      <c r="I29">
        <v>2022</v>
      </c>
      <c r="J29" s="45">
        <f>+J28-L28</f>
        <v>88468.902000000002</v>
      </c>
      <c r="K29" s="46">
        <v>0.14499999999999999</v>
      </c>
      <c r="L29" s="46">
        <f t="shared" ref="L29:L30" si="0">+J29*K29</f>
        <v>12827.99079</v>
      </c>
    </row>
    <row r="30" spans="1:16" x14ac:dyDescent="0.25">
      <c r="I30">
        <v>2023</v>
      </c>
      <c r="J30" s="45">
        <f t="shared" ref="J30:J31" si="1">+J29-L29</f>
        <v>75640.911210000006</v>
      </c>
      <c r="K30" s="46">
        <v>0.14499999999999999</v>
      </c>
      <c r="L30" s="46">
        <f t="shared" si="0"/>
        <v>10967.932125450001</v>
      </c>
    </row>
    <row r="31" spans="1:16" x14ac:dyDescent="0.25">
      <c r="I31">
        <v>2024</v>
      </c>
      <c r="J31" s="45">
        <f t="shared" si="1"/>
        <v>64672.979084550003</v>
      </c>
      <c r="K31" s="46">
        <v>0.14499999999999999</v>
      </c>
      <c r="L31" s="46"/>
    </row>
  </sheetData>
  <mergeCells count="18">
    <mergeCell ref="N1:N2"/>
    <mergeCell ref="M1:M2"/>
    <mergeCell ref="B24:L24"/>
    <mergeCell ref="B25:L25"/>
    <mergeCell ref="P1:P2"/>
    <mergeCell ref="O1:O2"/>
    <mergeCell ref="A1:A2"/>
    <mergeCell ref="B26:L26"/>
    <mergeCell ref="B1:B2"/>
    <mergeCell ref="B23:L23"/>
    <mergeCell ref="K1:K2"/>
    <mergeCell ref="L1:L2"/>
    <mergeCell ref="H1:J1"/>
    <mergeCell ref="C1:C2"/>
    <mergeCell ref="D1:D2"/>
    <mergeCell ref="E1:E2"/>
    <mergeCell ref="F1:F2"/>
    <mergeCell ref="G1:G2"/>
  </mergeCells>
  <printOptions horizontalCentered="1" headings="1"/>
  <pageMargins left="0.70866141732283472" right="0.70866141732283472" top="0.74803149606299213" bottom="0.74803149606299213" header="0.31496062992125984" footer="0.70866141732283472"/>
  <pageSetup paperSize="8" scale="44" orientation="landscape" r:id="rId1"/>
  <headerFooter>
    <oddHeader>&amp;C&amp;"-,Félkövér"&amp;14A 16/2023 (VI. 9.) BM utasítás 1. számú melléklet 2. függelék - Jelentési tábla
OKFŐ engedélyeztetésű adományok</oddHeader>
    <oddFooter>&amp;RKészítette: Jáger József
 Készült:&amp;D
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946CD-5097-4518-9526-68F8393301C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2" max="2" width="10.42578125" customWidth="1"/>
    <col min="3" max="3" width="15.7109375" customWidth="1"/>
    <col min="4" max="4" width="17.140625" customWidth="1"/>
    <col min="5" max="5" width="15.42578125" customWidth="1"/>
    <col min="6" max="6" width="14.140625" customWidth="1"/>
    <col min="7" max="7" width="15.140625" customWidth="1"/>
    <col min="8" max="8" width="12.85546875" customWidth="1"/>
    <col min="9" max="9" width="12.28515625" customWidth="1"/>
    <col min="10" max="10" width="11.28515625" customWidth="1"/>
    <col min="11" max="11" width="12.28515625" customWidth="1"/>
    <col min="12" max="12" width="11.140625" customWidth="1"/>
    <col min="13" max="13" width="11.7109375" customWidth="1"/>
    <col min="14" max="14" width="16.140625" customWidth="1"/>
    <col min="15" max="15" width="17.140625" customWidth="1"/>
    <col min="16" max="16" width="18.28515625" customWidth="1"/>
  </cols>
  <sheetData>
    <row r="1" spans="1:16" ht="15" customHeight="1" x14ac:dyDescent="0.25">
      <c r="A1" s="81" t="s">
        <v>56</v>
      </c>
      <c r="B1" s="74" t="s">
        <v>14</v>
      </c>
      <c r="C1" s="74" t="s">
        <v>5</v>
      </c>
      <c r="D1" s="74" t="s">
        <v>6</v>
      </c>
      <c r="E1" s="74" t="s">
        <v>7</v>
      </c>
      <c r="F1" s="74" t="s">
        <v>8</v>
      </c>
      <c r="G1" s="74" t="s">
        <v>66</v>
      </c>
      <c r="H1" s="85" t="s">
        <v>10</v>
      </c>
      <c r="I1" s="86"/>
      <c r="J1" s="87"/>
      <c r="K1" s="74" t="s">
        <v>65</v>
      </c>
      <c r="L1" s="74" t="s">
        <v>64</v>
      </c>
      <c r="M1" s="77" t="s">
        <v>37</v>
      </c>
      <c r="N1" s="83" t="s">
        <v>36</v>
      </c>
      <c r="O1" s="83" t="s">
        <v>42</v>
      </c>
      <c r="P1" s="83" t="s">
        <v>63</v>
      </c>
    </row>
    <row r="2" spans="1:16" ht="72" x14ac:dyDescent="0.25">
      <c r="A2" s="82"/>
      <c r="B2" s="75"/>
      <c r="C2" s="75"/>
      <c r="D2" s="75"/>
      <c r="E2" s="75"/>
      <c r="F2" s="75"/>
      <c r="G2" s="75"/>
      <c r="H2" s="7" t="s">
        <v>15</v>
      </c>
      <c r="I2" s="1" t="s">
        <v>11</v>
      </c>
      <c r="J2" s="1" t="s">
        <v>0</v>
      </c>
      <c r="K2" s="75"/>
      <c r="L2" s="75"/>
      <c r="M2" s="78"/>
      <c r="N2" s="84"/>
      <c r="O2" s="84"/>
      <c r="P2" s="84"/>
    </row>
    <row r="3" spans="1:16" x14ac:dyDescent="0.25">
      <c r="A3" s="20"/>
      <c r="B3" s="18"/>
      <c r="C3" s="19"/>
      <c r="D3" s="19"/>
      <c r="E3" s="19"/>
      <c r="F3" s="19"/>
      <c r="G3" s="19"/>
      <c r="H3" s="22">
        <f>SUM(H4:H13)</f>
        <v>0</v>
      </c>
      <c r="I3" s="22">
        <f>SUM(I4:I13)</f>
        <v>64673</v>
      </c>
      <c r="J3" s="22">
        <f>SUM(J4:J13)</f>
        <v>2930886</v>
      </c>
      <c r="K3" s="19"/>
      <c r="L3" s="19"/>
      <c r="M3" s="21"/>
      <c r="N3" s="20"/>
      <c r="O3" s="20"/>
      <c r="P3" s="27"/>
    </row>
    <row r="4" spans="1:16" ht="36" x14ac:dyDescent="0.25">
      <c r="A4" s="35" t="s">
        <v>46</v>
      </c>
      <c r="B4" s="36" t="s">
        <v>16</v>
      </c>
      <c r="C4" s="36" t="s">
        <v>67</v>
      </c>
      <c r="D4" s="39" t="s">
        <v>68</v>
      </c>
      <c r="E4" s="36" t="s">
        <v>69</v>
      </c>
      <c r="F4" s="36" t="s">
        <v>31</v>
      </c>
      <c r="G4" s="10" t="s">
        <v>70</v>
      </c>
      <c r="H4" s="8"/>
      <c r="I4" s="8"/>
      <c r="J4" s="8">
        <v>999500</v>
      </c>
      <c r="K4" s="11" t="s">
        <v>21</v>
      </c>
      <c r="L4" s="36" t="s">
        <v>22</v>
      </c>
      <c r="M4" s="23" t="s">
        <v>71</v>
      </c>
      <c r="N4" s="23" t="s">
        <v>89</v>
      </c>
      <c r="O4" s="33">
        <v>45314</v>
      </c>
      <c r="P4" s="38" t="s">
        <v>72</v>
      </c>
    </row>
    <row r="5" spans="1:16" ht="36" x14ac:dyDescent="0.25">
      <c r="A5" s="35" t="s">
        <v>47</v>
      </c>
      <c r="B5" s="36" t="s">
        <v>16</v>
      </c>
      <c r="C5" s="36" t="s">
        <v>57</v>
      </c>
      <c r="D5" s="39" t="s">
        <v>74</v>
      </c>
      <c r="E5" s="36" t="s">
        <v>76</v>
      </c>
      <c r="F5" s="36" t="s">
        <v>31</v>
      </c>
      <c r="G5" s="10" t="s">
        <v>73</v>
      </c>
      <c r="H5" s="8"/>
      <c r="I5" s="8"/>
      <c r="J5" s="8">
        <v>1931386</v>
      </c>
      <c r="K5" s="36" t="s">
        <v>21</v>
      </c>
      <c r="L5" s="36" t="s">
        <v>22</v>
      </c>
      <c r="M5" s="23"/>
      <c r="N5" s="23" t="s">
        <v>89</v>
      </c>
      <c r="O5" s="33">
        <v>45130</v>
      </c>
      <c r="P5" s="28" t="s">
        <v>75</v>
      </c>
    </row>
    <row r="6" spans="1:16" s="14" customFormat="1" ht="36" x14ac:dyDescent="0.2">
      <c r="A6" s="4">
        <v>3</v>
      </c>
      <c r="B6" s="44" t="s">
        <v>16</v>
      </c>
      <c r="C6" s="36" t="s">
        <v>95</v>
      </c>
      <c r="D6" s="39" t="s">
        <v>96</v>
      </c>
      <c r="E6" s="44" t="s">
        <v>92</v>
      </c>
      <c r="F6" s="5" t="s">
        <v>31</v>
      </c>
      <c r="G6" s="1" t="s">
        <v>97</v>
      </c>
      <c r="H6" s="15"/>
      <c r="I6" s="32">
        <v>64673</v>
      </c>
      <c r="J6" s="32"/>
      <c r="K6" s="43" t="s">
        <v>21</v>
      </c>
      <c r="L6" s="43" t="s">
        <v>22</v>
      </c>
      <c r="M6" s="23" t="s">
        <v>113</v>
      </c>
      <c r="N6" s="23" t="s">
        <v>89</v>
      </c>
      <c r="O6" s="33">
        <v>45132</v>
      </c>
      <c r="P6" s="28" t="s">
        <v>103</v>
      </c>
    </row>
  </sheetData>
  <mergeCells count="14">
    <mergeCell ref="O1:O2"/>
    <mergeCell ref="P1:P2"/>
    <mergeCell ref="G1:G2"/>
    <mergeCell ref="H1:J1"/>
    <mergeCell ref="K1:K2"/>
    <mergeCell ref="L1:L2"/>
    <mergeCell ref="M1:M2"/>
    <mergeCell ref="N1:N2"/>
    <mergeCell ref="F1:F2"/>
    <mergeCell ref="A1:A2"/>
    <mergeCell ref="B1:B2"/>
    <mergeCell ref="C1:C2"/>
    <mergeCell ref="D1:D2"/>
    <mergeCell ref="E1:E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Header>&amp;C&amp;"-,Félkövér"&amp;14A 16/2023 (VI. 9.) BM utasítás 1. számú melléklet 2. függelék - Jelentési tábla
Nem OKFŐ engedélyeztetésű adományok</oddHeader>
    <oddFooter>&amp;RKészítette: Jáger József
 Készült:&amp;D
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2C2DA-1CEB-4A72-975B-FEF7C7B5C1AF}">
  <dimension ref="A1:P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3" max="3" width="18.140625" customWidth="1"/>
    <col min="4" max="4" width="12.42578125" customWidth="1"/>
    <col min="5" max="5" width="11.7109375" customWidth="1"/>
    <col min="6" max="6" width="11" customWidth="1"/>
    <col min="7" max="7" width="9.7109375" customWidth="1"/>
    <col min="11" max="11" width="13.140625" customWidth="1"/>
    <col min="12" max="12" width="10.85546875" customWidth="1"/>
    <col min="13" max="13" width="13.5703125" customWidth="1"/>
    <col min="14" max="14" width="12.85546875" customWidth="1"/>
    <col min="15" max="15" width="11.5703125" customWidth="1"/>
    <col min="16" max="16" width="13.42578125" customWidth="1"/>
  </cols>
  <sheetData>
    <row r="1" spans="1:16" x14ac:dyDescent="0.25">
      <c r="A1" s="81" t="s">
        <v>56</v>
      </c>
      <c r="B1" s="74" t="s">
        <v>14</v>
      </c>
      <c r="C1" s="74" t="s">
        <v>5</v>
      </c>
      <c r="D1" s="74" t="s">
        <v>6</v>
      </c>
      <c r="E1" s="74" t="s">
        <v>7</v>
      </c>
      <c r="F1" s="74" t="s">
        <v>8</v>
      </c>
      <c r="G1" s="74" t="s">
        <v>66</v>
      </c>
      <c r="H1" s="85" t="s">
        <v>10</v>
      </c>
      <c r="I1" s="86"/>
      <c r="J1" s="87"/>
      <c r="K1" s="74" t="s">
        <v>65</v>
      </c>
      <c r="L1" s="74" t="s">
        <v>64</v>
      </c>
      <c r="M1" s="77" t="s">
        <v>37</v>
      </c>
      <c r="N1" s="83" t="s">
        <v>36</v>
      </c>
      <c r="O1" s="83" t="s">
        <v>42</v>
      </c>
      <c r="P1" s="83" t="s">
        <v>63</v>
      </c>
    </row>
    <row r="2" spans="1:16" ht="84" x14ac:dyDescent="0.25">
      <c r="A2" s="82"/>
      <c r="B2" s="75"/>
      <c r="C2" s="75"/>
      <c r="D2" s="75"/>
      <c r="E2" s="75"/>
      <c r="F2" s="75"/>
      <c r="G2" s="75"/>
      <c r="H2" s="7" t="s">
        <v>15</v>
      </c>
      <c r="I2" s="1" t="s">
        <v>11</v>
      </c>
      <c r="J2" s="1" t="s">
        <v>0</v>
      </c>
      <c r="K2" s="75"/>
      <c r="L2" s="75"/>
      <c r="M2" s="78"/>
      <c r="N2" s="84"/>
      <c r="O2" s="84"/>
      <c r="P2" s="84"/>
    </row>
    <row r="3" spans="1:16" x14ac:dyDescent="0.25">
      <c r="A3" s="20"/>
      <c r="B3" s="18"/>
      <c r="C3" s="19"/>
      <c r="D3" s="19"/>
      <c r="E3" s="19"/>
      <c r="F3" s="19"/>
      <c r="G3" s="19"/>
      <c r="H3" s="22">
        <f>SUM(H4:H10)</f>
        <v>0</v>
      </c>
      <c r="I3" s="22">
        <f>SUM(I4:I10)</f>
        <v>0</v>
      </c>
      <c r="J3" s="22">
        <f>SUM(J4:J10)</f>
        <v>200000</v>
      </c>
      <c r="K3" s="19"/>
      <c r="L3" s="19"/>
      <c r="M3" s="21"/>
      <c r="N3" s="20"/>
      <c r="O3" s="20"/>
      <c r="P3" s="27"/>
    </row>
    <row r="4" spans="1:16" ht="72.75" x14ac:dyDescent="0.25">
      <c r="A4" s="40"/>
      <c r="B4" s="41" t="s">
        <v>16</v>
      </c>
      <c r="C4" s="41"/>
      <c r="D4" s="39" t="s">
        <v>83</v>
      </c>
      <c r="E4" s="41"/>
      <c r="F4" s="41" t="s">
        <v>19</v>
      </c>
      <c r="G4" s="16" t="s">
        <v>81</v>
      </c>
      <c r="H4" s="17"/>
      <c r="I4" s="17"/>
      <c r="J4" s="26">
        <v>200000</v>
      </c>
      <c r="K4" s="40" t="s">
        <v>21</v>
      </c>
      <c r="L4" s="40" t="s">
        <v>24</v>
      </c>
      <c r="M4" s="23" t="s">
        <v>84</v>
      </c>
      <c r="N4" s="37" t="s">
        <v>80</v>
      </c>
      <c r="O4" s="33">
        <v>45237</v>
      </c>
      <c r="P4" s="38" t="s">
        <v>82</v>
      </c>
    </row>
  </sheetData>
  <mergeCells count="14">
    <mergeCell ref="O1:O2"/>
    <mergeCell ref="P1:P2"/>
    <mergeCell ref="G1:G2"/>
    <mergeCell ref="H1:J1"/>
    <mergeCell ref="K1:K2"/>
    <mergeCell ref="L1:L2"/>
    <mergeCell ref="M1:M2"/>
    <mergeCell ref="N1:N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8</vt:i4>
      </vt:variant>
    </vt:vector>
  </HeadingPairs>
  <TitlesOfParts>
    <vt:vector size="11" baseType="lpstr">
      <vt:lpstr>OKFŐ-s engedélyeztetésű</vt:lpstr>
      <vt:lpstr>nem OKFŐ-s engedélyeztetésű</vt:lpstr>
      <vt:lpstr>kérdéses</vt:lpstr>
      <vt:lpstr>'OKFŐ-s engedélyeztetésű'!_ftn1</vt:lpstr>
      <vt:lpstr>'OKFŐ-s engedélyeztetésű'!_ftn2</vt:lpstr>
      <vt:lpstr>'OKFŐ-s engedélyeztetésű'!_ftn3</vt:lpstr>
      <vt:lpstr>'OKFŐ-s engedélyeztetésű'!_ftn4</vt:lpstr>
      <vt:lpstr>'OKFŐ-s engedélyeztetésű'!_ftnref1</vt:lpstr>
      <vt:lpstr>'OKFŐ-s engedélyeztetésű'!_ftnref2</vt:lpstr>
      <vt:lpstr>'OKFŐ-s engedélyeztetésű'!_ftnref3</vt:lpstr>
      <vt:lpstr>'OKFŐ-s engedélyeztetésű'!_ftnref4</vt:lpstr>
    </vt:vector>
  </TitlesOfParts>
  <Company>AEEK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Fekecs Gergő</dc:creator>
  <cp:lastModifiedBy>Jáger József</cp:lastModifiedBy>
  <cp:lastPrinted>2024-07-11T06:14:38Z</cp:lastPrinted>
  <dcterms:created xsi:type="dcterms:W3CDTF">2023-11-21T08:47:01Z</dcterms:created>
  <dcterms:modified xsi:type="dcterms:W3CDTF">2024-08-13T11:26:22Z</dcterms:modified>
</cp:coreProperties>
</file>